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2007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<sst xmlns="http://schemas.openxmlformats.org/spreadsheetml/2006/main" count="97" uniqueCount="49">
  <si>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 xml:space="preserve">BHN </t>
  </si>
  <si>
    <t>Round</t>
  </si>
  <si>
    <t>Opposition</t>
  </si>
  <si>
    <t>Home/Away</t>
  </si>
  <si>
    <t>Result</t>
  </si>
  <si>
    <t>Goals</t>
  </si>
  <si>
    <t>Behinds</t>
  </si>
  <si>
    <t>Score</t>
  </si>
  <si>
    <t>Margin</t>
  </si>
  <si>
    <t>Sth Mornington</t>
  </si>
  <si>
    <t>Home</t>
  </si>
  <si>
    <t>Eley Park</t>
  </si>
  <si>
    <t>Albert Park</t>
  </si>
  <si>
    <t>St Marys</t>
  </si>
  <si>
    <t>Away</t>
  </si>
  <si>
    <t>Loss</t>
  </si>
  <si>
    <t>Mt Lilydale</t>
  </si>
  <si>
    <t>Eltham</t>
  </si>
  <si>
    <t>Nth Brunswick</t>
  </si>
  <si>
    <t>Bulleen</t>
  </si>
  <si>
    <t>UHS</t>
  </si>
  <si>
    <t>Richmond</t>
  </si>
  <si>
    <t>Syndal</t>
  </si>
  <si>
    <t>Total Goals</t>
  </si>
  <si>
    <t>Total Behinds</t>
  </si>
  <si>
    <t>Points</t>
  </si>
  <si>
    <t>Accuracy</t>
  </si>
  <si>
    <t>Ladder</t>
  </si>
  <si>
    <t>Position</t>
  </si>
  <si>
    <t>Team</t>
  </si>
  <si>
    <t>Played</t>
  </si>
  <si>
    <t>Wins</t>
  </si>
  <si>
    <t>For</t>
  </si>
  <si>
    <t>Agst</t>
  </si>
  <si>
    <t xml:space="preserve">% </t>
  </si>
  <si>
    <t>Pts</t>
  </si>
  <si>
    <t>ELTHAM</t>
  </si>
  <si>
    <t>UHS-VU</t>
  </si>
  <si>
    <t>NORTH BRUNSWICK</t>
  </si>
  <si>
    <t>ST MARYS</t>
  </si>
  <si>
    <t>BOX HILL NORTH</t>
  </si>
  <si>
    <t>SOUTH MORNINGTON</t>
  </si>
  <si>
    <t>ELEY PARK SHARKS</t>
  </si>
  <si>
    <t>ALBERT PARK</t>
  </si>
  <si>
    <t>SYNDAL TALLY HO</t>
  </si>
  <si>
    <t>MT LILYDALE</t>
  </si>
  <si>
    <t>RICHMOND CENTRAL</t>
  </si>
  <si>
    <t>BULLEEN COBRAS</t>
  </si>
  <si>
    <t>Win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</si>
</sst>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9" xfId="0" applyFont="1" applyBorder="1" applyAlignment="1">
      <alignment horizontal="center"/>
    </xf>
    <xf numFmtId="10" fontId="0" fillId="0" borderId="20" xfId="0" applyNumberFormat="1" applyFill="1" applyBorder="1" applyAlignment="1">
      <alignment horizontal="center"/>
    </xf>
    <xf numFmtId="0" fontId="0" fillId="2" borderId="32" xfId="0" applyFill="1" applyBorder="1" applyAlignment="1">
      <alignment/>
    </xf>
    <xf numFmtId="10" fontId="0" fillId="0" borderId="20" xfId="0" applyNumberFormat="1" applyBorder="1" applyAlignment="1">
      <alignment horizontal="center"/>
    </xf>
    <xf numFmtId="0" fontId="0" fillId="2" borderId="21" xfId="0" applyFill="1" applyBorder="1" applyAlignment="1">
      <alignment/>
    </xf>
    <xf numFmtId="0" fontId="1" fillId="0" borderId="7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10" fontId="0" fillId="0" borderId="1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10" fontId="0" fillId="0" borderId="22" xfId="0" applyNumberForma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2" fillId="0" borderId="17" xfId="0" applyNumberFormat="1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0" fillId="0" borderId="0" xfId="0" applyAlignment="1">
      <alignment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35" xfId="0" applyBorder="1" applyAlignment="1">
      <alignment/>
    </xf>
    <xf numFmtId="0" fontId="0" fillId="0" borderId="38" xfId="0" applyBorder="1" applyAlignment="1">
      <alignment/>
    </xf>
    <xf numFmtId="10" fontId="0" fillId="0" borderId="44" xfId="0" applyNumberFormat="1" applyBorder="1" applyAlignment="1">
      <alignment horizontal="center"/>
    </xf>
    <xf numFmtId="0" fontId="2" fillId="0" borderId="35" xfId="0" applyFont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workbookViewId="0" topLeftCell="A1">
      <selection activeCell="E1" sqref="E1:J1"/>
    </sheetView>
  </sheetViews>
  <sheetFormatPr defaultColWidth="9.140625" defaultRowHeight="12.75"/>
  <cols>
    <col min="1" max="1" width="6.7109375" style="0" bestFit="1" customWidth="1"/>
    <col min="2" max="2" width="13.28125" style="0" bestFit="1" customWidth="1"/>
    <col min="3" max="3" width="19.7109375" style="0" bestFit="1" customWidth="1"/>
    <col min="4" max="4" width="6.7109375" style="0" bestFit="1" customWidth="1"/>
    <col min="5" max="5" width="10.8515625" style="0" bestFit="1" customWidth="1"/>
    <col min="6" max="6" width="13.140625" style="0" bestFit="1" customWidth="1"/>
    <col min="7" max="7" width="6.57421875" style="0" bestFit="1" customWidth="1"/>
    <col min="8" max="8" width="10.8515625" style="0" bestFit="1" customWidth="1"/>
    <col min="9" max="9" width="13.140625" style="0" bestFit="1" customWidth="1"/>
    <col min="10" max="10" width="6.57421875" style="0" bestFit="1" customWidth="1"/>
    <col min="11" max="11" width="6.8515625" style="0" bestFit="1" customWidth="1"/>
    <col min="12" max="12" width="4.00390625" style="0" bestFit="1" customWidth="1"/>
    <col min="13" max="13" width="6.57421875" style="0" bestFit="1" customWidth="1"/>
  </cols>
  <sheetData>
    <row r="1" spans="1:10" ht="13.5" thickBot="1">
      <c r="A1" s="1"/>
      <c r="B1" s="2"/>
      <c r="C1" s="3"/>
      <c r="D1" s="4"/>
      <c r="E1" s="70" t="s">
        <v>0</v>
      </c>
      <c r="F1" s="71"/>
      <c r="G1" s="72"/>
      <c r="H1" s="70" t="s">
        <v>2</v>
      </c>
      <c r="I1" s="71"/>
      <c r="J1" s="72"/>
    </row>
    <row r="2" spans="1:15" ht="13.5" thickBot="1">
      <c r="A2" s="5" t="s">
        <v>1</v>
      </c>
      <c r="B2" s="6" t="s">
        <v>2</v>
      </c>
      <c r="C2" s="7" t="s">
        <v>3</v>
      </c>
      <c r="D2" s="8" t="s">
        <v>4</v>
      </c>
      <c r="E2" s="5" t="s">
        <v>5</v>
      </c>
      <c r="F2" s="6" t="s">
        <v>6</v>
      </c>
      <c r="G2" s="7" t="s">
        <v>7</v>
      </c>
      <c r="H2" s="9" t="s">
        <v>5</v>
      </c>
      <c r="I2" s="6" t="s">
        <v>6</v>
      </c>
      <c r="J2" s="7" t="s">
        <v>7</v>
      </c>
      <c r="K2" s="8" t="s">
        <v>8</v>
      </c>
      <c r="N2" s="10"/>
      <c r="O2" s="10"/>
    </row>
    <row r="3" spans="1:11" ht="12.75">
      <c r="A3" s="11">
        <v>1</v>
      </c>
      <c r="B3" s="12" t="s">
        <v>9</v>
      </c>
      <c r="C3" s="13" t="s">
        <v>10</v>
      </c>
      <c r="D3" s="14" t="s">
        <v>48</v>
      </c>
      <c r="E3" s="11">
        <v>17</v>
      </c>
      <c r="F3" s="12">
        <v>10</v>
      </c>
      <c r="G3" s="13">
        <f>(E3*6)+F3</f>
        <v>112</v>
      </c>
      <c r="H3" s="15">
        <v>12</v>
      </c>
      <c r="I3" s="12">
        <v>5</v>
      </c>
      <c r="J3" s="13">
        <f>(H3*6)+I3</f>
        <v>77</v>
      </c>
      <c r="K3" s="14">
        <f>G3-J3</f>
        <v>35</v>
      </c>
    </row>
    <row r="4" spans="1:11" ht="12.75">
      <c r="A4" s="16">
        <f>A3+1</f>
        <v>2</v>
      </c>
      <c r="B4" s="17" t="s">
        <v>11</v>
      </c>
      <c r="C4" s="18" t="s">
        <v>10</v>
      </c>
      <c r="D4" s="19" t="s">
        <v>48</v>
      </c>
      <c r="E4" s="16">
        <v>12</v>
      </c>
      <c r="F4" s="17">
        <v>9</v>
      </c>
      <c r="G4" s="13">
        <f aca="true" t="shared" si="0" ref="G4:G20">(E4*6)+F4</f>
        <v>81</v>
      </c>
      <c r="H4" s="20">
        <v>9</v>
      </c>
      <c r="I4" s="17">
        <v>3</v>
      </c>
      <c r="J4" s="13">
        <f aca="true" t="shared" si="1" ref="J4:J20">(H4*6)+I4</f>
        <v>57</v>
      </c>
      <c r="K4" s="14">
        <f aca="true" t="shared" si="2" ref="K4:K20">G4-J4</f>
        <v>24</v>
      </c>
    </row>
    <row r="5" spans="1:11" ht="12.75">
      <c r="A5" s="16">
        <f aca="true" t="shared" si="3" ref="A5:A16">A4+1</f>
        <v>3</v>
      </c>
      <c r="B5" s="17" t="s">
        <v>12</v>
      </c>
      <c r="C5" s="18" t="s">
        <v>10</v>
      </c>
      <c r="D5" s="19" t="s">
        <v>48</v>
      </c>
      <c r="E5" s="16"/>
      <c r="F5" s="17"/>
      <c r="G5" s="13">
        <f t="shared" si="0"/>
        <v>0</v>
      </c>
      <c r="H5" s="20"/>
      <c r="I5" s="17"/>
      <c r="J5" s="13">
        <f t="shared" si="1"/>
        <v>0</v>
      </c>
      <c r="K5" s="14">
        <f t="shared" si="2"/>
        <v>0</v>
      </c>
    </row>
    <row r="6" spans="1:11" ht="12.75">
      <c r="A6" s="16">
        <f t="shared" si="3"/>
        <v>4</v>
      </c>
      <c r="B6" s="17" t="s">
        <v>13</v>
      </c>
      <c r="C6" s="18" t="s">
        <v>14</v>
      </c>
      <c r="D6" s="19" t="s">
        <v>15</v>
      </c>
      <c r="E6" s="16">
        <v>4</v>
      </c>
      <c r="F6" s="17">
        <v>11</v>
      </c>
      <c r="G6" s="13">
        <f t="shared" si="0"/>
        <v>35</v>
      </c>
      <c r="H6" s="20">
        <v>15</v>
      </c>
      <c r="I6" s="17">
        <v>9</v>
      </c>
      <c r="J6" s="13">
        <f t="shared" si="1"/>
        <v>99</v>
      </c>
      <c r="K6" s="14">
        <f t="shared" si="2"/>
        <v>-64</v>
      </c>
    </row>
    <row r="7" spans="1:11" ht="12.75">
      <c r="A7" s="16">
        <f t="shared" si="3"/>
        <v>5</v>
      </c>
      <c r="B7" s="17" t="s">
        <v>16</v>
      </c>
      <c r="C7" s="18" t="s">
        <v>10</v>
      </c>
      <c r="D7" s="19" t="s">
        <v>48</v>
      </c>
      <c r="E7" s="16">
        <v>30</v>
      </c>
      <c r="F7" s="17">
        <v>23</v>
      </c>
      <c r="G7" s="13">
        <f t="shared" si="0"/>
        <v>203</v>
      </c>
      <c r="H7" s="20">
        <v>2</v>
      </c>
      <c r="I7" s="17">
        <v>7</v>
      </c>
      <c r="J7" s="13">
        <f t="shared" si="1"/>
        <v>19</v>
      </c>
      <c r="K7" s="14">
        <f t="shared" si="2"/>
        <v>184</v>
      </c>
    </row>
    <row r="8" spans="1:11" ht="12.75">
      <c r="A8" s="16">
        <f t="shared" si="3"/>
        <v>6</v>
      </c>
      <c r="B8" s="17" t="s">
        <v>17</v>
      </c>
      <c r="C8" s="18" t="s">
        <v>14</v>
      </c>
      <c r="D8" s="19" t="s">
        <v>15</v>
      </c>
      <c r="E8" s="16">
        <v>3</v>
      </c>
      <c r="F8" s="17">
        <v>4</v>
      </c>
      <c r="G8" s="13">
        <f t="shared" si="0"/>
        <v>22</v>
      </c>
      <c r="H8" s="20">
        <v>20</v>
      </c>
      <c r="I8" s="17">
        <v>10</v>
      </c>
      <c r="J8" s="13">
        <f t="shared" si="1"/>
        <v>130</v>
      </c>
      <c r="K8" s="14">
        <f t="shared" si="2"/>
        <v>-108</v>
      </c>
    </row>
    <row r="9" spans="1:11" ht="12.75">
      <c r="A9" s="16">
        <f t="shared" si="3"/>
        <v>7</v>
      </c>
      <c r="B9" s="17" t="s">
        <v>18</v>
      </c>
      <c r="C9" s="18" t="s">
        <v>14</v>
      </c>
      <c r="D9" s="19" t="s">
        <v>15</v>
      </c>
      <c r="E9" s="16">
        <v>7</v>
      </c>
      <c r="F9" s="17">
        <v>11</v>
      </c>
      <c r="G9" s="13">
        <f t="shared" si="0"/>
        <v>53</v>
      </c>
      <c r="H9" s="20">
        <v>10</v>
      </c>
      <c r="I9" s="17">
        <v>4</v>
      </c>
      <c r="J9" s="13">
        <f t="shared" si="1"/>
        <v>64</v>
      </c>
      <c r="K9" s="14">
        <f t="shared" si="2"/>
        <v>-11</v>
      </c>
    </row>
    <row r="10" spans="1:11" ht="12.75">
      <c r="A10" s="16">
        <f t="shared" si="3"/>
        <v>8</v>
      </c>
      <c r="B10" s="17" t="s">
        <v>19</v>
      </c>
      <c r="C10" s="18" t="s">
        <v>10</v>
      </c>
      <c r="D10" s="19" t="s">
        <v>48</v>
      </c>
      <c r="E10" s="16"/>
      <c r="F10" s="17"/>
      <c r="G10" s="13">
        <f t="shared" si="0"/>
        <v>0</v>
      </c>
      <c r="H10" s="20"/>
      <c r="I10" s="17"/>
      <c r="J10" s="13">
        <f t="shared" si="1"/>
        <v>0</v>
      </c>
      <c r="K10" s="14">
        <f t="shared" si="2"/>
        <v>0</v>
      </c>
    </row>
    <row r="11" spans="1:11" ht="12.75">
      <c r="A11" s="16">
        <f t="shared" si="3"/>
        <v>9</v>
      </c>
      <c r="B11" s="17" t="s">
        <v>20</v>
      </c>
      <c r="C11" s="18" t="s">
        <v>10</v>
      </c>
      <c r="D11" s="19" t="s">
        <v>48</v>
      </c>
      <c r="E11" s="16">
        <v>14</v>
      </c>
      <c r="F11" s="17">
        <v>7</v>
      </c>
      <c r="G11" s="13">
        <f t="shared" si="0"/>
        <v>91</v>
      </c>
      <c r="H11" s="20">
        <v>13</v>
      </c>
      <c r="I11" s="17">
        <v>11</v>
      </c>
      <c r="J11" s="13">
        <f t="shared" si="1"/>
        <v>89</v>
      </c>
      <c r="K11" s="14">
        <f t="shared" si="2"/>
        <v>2</v>
      </c>
    </row>
    <row r="12" spans="1:11" ht="12.75">
      <c r="A12" s="16">
        <f t="shared" si="3"/>
        <v>10</v>
      </c>
      <c r="B12" s="17" t="s">
        <v>21</v>
      </c>
      <c r="C12" s="18" t="s">
        <v>14</v>
      </c>
      <c r="D12" s="19" t="s">
        <v>48</v>
      </c>
      <c r="E12" s="16">
        <v>8</v>
      </c>
      <c r="F12" s="17">
        <v>10</v>
      </c>
      <c r="G12" s="13">
        <f t="shared" si="0"/>
        <v>58</v>
      </c>
      <c r="H12" s="20">
        <v>3</v>
      </c>
      <c r="I12" s="17">
        <v>4</v>
      </c>
      <c r="J12" s="13">
        <f t="shared" si="1"/>
        <v>22</v>
      </c>
      <c r="K12" s="14">
        <f t="shared" si="2"/>
        <v>36</v>
      </c>
    </row>
    <row r="13" spans="1:11" ht="12.75">
      <c r="A13" s="16">
        <f t="shared" si="3"/>
        <v>11</v>
      </c>
      <c r="B13" s="17" t="s">
        <v>22</v>
      </c>
      <c r="C13" s="18" t="s">
        <v>14</v>
      </c>
      <c r="D13" s="19" t="s">
        <v>15</v>
      </c>
      <c r="E13" s="16"/>
      <c r="F13" s="17"/>
      <c r="G13" s="13">
        <f t="shared" si="0"/>
        <v>0</v>
      </c>
      <c r="H13" s="20"/>
      <c r="I13" s="17"/>
      <c r="J13" s="13">
        <f t="shared" si="1"/>
        <v>0</v>
      </c>
      <c r="K13" s="14">
        <f t="shared" si="2"/>
        <v>0</v>
      </c>
    </row>
    <row r="14" spans="1:11" ht="12.75">
      <c r="A14" s="16">
        <f t="shared" si="3"/>
        <v>12</v>
      </c>
      <c r="B14" s="17" t="s">
        <v>18</v>
      </c>
      <c r="C14" s="18" t="s">
        <v>10</v>
      </c>
      <c r="D14" s="19" t="s">
        <v>48</v>
      </c>
      <c r="E14" s="16"/>
      <c r="F14" s="17"/>
      <c r="G14" s="13">
        <f t="shared" si="0"/>
        <v>0</v>
      </c>
      <c r="H14" s="20"/>
      <c r="I14" s="17"/>
      <c r="J14" s="13">
        <f t="shared" si="1"/>
        <v>0</v>
      </c>
      <c r="K14" s="14">
        <f t="shared" si="2"/>
        <v>0</v>
      </c>
    </row>
    <row r="15" spans="1:11" ht="12.75">
      <c r="A15" s="16">
        <f>A14+1</f>
        <v>13</v>
      </c>
      <c r="B15" s="17" t="s">
        <v>9</v>
      </c>
      <c r="C15" s="18" t="s">
        <v>14</v>
      </c>
      <c r="D15" s="19" t="s">
        <v>15</v>
      </c>
      <c r="E15" s="16"/>
      <c r="F15" s="17"/>
      <c r="G15" s="13">
        <f t="shared" si="0"/>
        <v>0</v>
      </c>
      <c r="H15" s="20"/>
      <c r="I15" s="17"/>
      <c r="J15" s="13">
        <f t="shared" si="1"/>
        <v>0</v>
      </c>
      <c r="K15" s="14">
        <f t="shared" si="2"/>
        <v>0</v>
      </c>
    </row>
    <row r="16" spans="1:11" ht="12.75">
      <c r="A16" s="16">
        <f t="shared" si="3"/>
        <v>14</v>
      </c>
      <c r="B16" s="17" t="s">
        <v>11</v>
      </c>
      <c r="C16" s="18" t="s">
        <v>14</v>
      </c>
      <c r="D16" s="19" t="s">
        <v>48</v>
      </c>
      <c r="E16" s="16"/>
      <c r="F16" s="17"/>
      <c r="G16" s="13">
        <f t="shared" si="0"/>
        <v>0</v>
      </c>
      <c r="H16" s="20"/>
      <c r="I16" s="17"/>
      <c r="J16" s="13">
        <f t="shared" si="1"/>
        <v>0</v>
      </c>
      <c r="K16" s="14">
        <f t="shared" si="2"/>
        <v>0</v>
      </c>
    </row>
    <row r="17" spans="1:11" ht="12.75">
      <c r="A17" s="16">
        <f>A16+1</f>
        <v>15</v>
      </c>
      <c r="B17" s="17" t="s">
        <v>12</v>
      </c>
      <c r="C17" s="18" t="s">
        <v>14</v>
      </c>
      <c r="D17" s="19" t="s">
        <v>48</v>
      </c>
      <c r="E17" s="16"/>
      <c r="F17" s="17"/>
      <c r="G17" s="13">
        <f t="shared" si="0"/>
        <v>0</v>
      </c>
      <c r="H17" s="20"/>
      <c r="I17" s="17"/>
      <c r="J17" s="13">
        <f t="shared" si="1"/>
        <v>0</v>
      </c>
      <c r="K17" s="14">
        <f t="shared" si="2"/>
        <v>0</v>
      </c>
    </row>
    <row r="18" spans="1:11" ht="12.75">
      <c r="A18" s="16">
        <f>A17+1</f>
        <v>16</v>
      </c>
      <c r="B18" s="17" t="s">
        <v>13</v>
      </c>
      <c r="C18" s="18" t="s">
        <v>10</v>
      </c>
      <c r="D18" s="19" t="s">
        <v>48</v>
      </c>
      <c r="E18" s="16"/>
      <c r="F18" s="17"/>
      <c r="G18" s="13">
        <f t="shared" si="0"/>
        <v>0</v>
      </c>
      <c r="H18" s="20"/>
      <c r="I18" s="17"/>
      <c r="J18" s="13">
        <f t="shared" si="1"/>
        <v>0</v>
      </c>
      <c r="K18" s="14">
        <f t="shared" si="2"/>
        <v>0</v>
      </c>
    </row>
    <row r="19" spans="1:11" ht="12.75">
      <c r="A19" s="16">
        <f>A18+1</f>
        <v>17</v>
      </c>
      <c r="B19" s="17" t="s">
        <v>16</v>
      </c>
      <c r="C19" s="18" t="s">
        <v>14</v>
      </c>
      <c r="D19" s="19" t="s">
        <v>48</v>
      </c>
      <c r="E19" s="16"/>
      <c r="F19" s="17"/>
      <c r="G19" s="13">
        <f t="shared" si="0"/>
        <v>0</v>
      </c>
      <c r="H19" s="20"/>
      <c r="I19" s="17"/>
      <c r="J19" s="13">
        <f t="shared" si="1"/>
        <v>0</v>
      </c>
      <c r="K19" s="14">
        <f t="shared" si="2"/>
        <v>0</v>
      </c>
    </row>
    <row r="20" spans="1:11" ht="13.5" thickBot="1">
      <c r="A20" s="21">
        <v>18</v>
      </c>
      <c r="B20" s="22" t="s">
        <v>22</v>
      </c>
      <c r="C20" s="23" t="s">
        <v>10</v>
      </c>
      <c r="D20" s="24" t="s">
        <v>15</v>
      </c>
      <c r="E20" s="25"/>
      <c r="F20" s="26"/>
      <c r="G20" s="13">
        <f t="shared" si="0"/>
        <v>0</v>
      </c>
      <c r="H20" s="28"/>
      <c r="I20" s="26"/>
      <c r="J20" s="13">
        <f t="shared" si="1"/>
        <v>0</v>
      </c>
      <c r="K20" s="24">
        <f t="shared" si="2"/>
        <v>0</v>
      </c>
    </row>
    <row r="21" spans="5:12" ht="12.75">
      <c r="E21" s="29" t="s">
        <v>23</v>
      </c>
      <c r="F21" s="30" t="s">
        <v>24</v>
      </c>
      <c r="G21" s="31" t="s">
        <v>25</v>
      </c>
      <c r="H21" s="29" t="s">
        <v>23</v>
      </c>
      <c r="I21" s="30" t="s">
        <v>24</v>
      </c>
      <c r="J21" s="32" t="s">
        <v>25</v>
      </c>
      <c r="K21" s="10"/>
      <c r="L21" s="55"/>
    </row>
    <row r="22" spans="4:12" ht="12.75">
      <c r="D22" s="4"/>
      <c r="E22" s="25">
        <f aca="true" t="shared" si="4" ref="E22:J22">SUM(E3:E20)</f>
        <v>95</v>
      </c>
      <c r="F22" s="26">
        <f t="shared" si="4"/>
        <v>85</v>
      </c>
      <c r="G22" s="33">
        <f t="shared" si="4"/>
        <v>655</v>
      </c>
      <c r="H22" s="25">
        <f t="shared" si="4"/>
        <v>84</v>
      </c>
      <c r="I22" s="26">
        <f t="shared" si="4"/>
        <v>53</v>
      </c>
      <c r="J22" s="27">
        <f t="shared" si="4"/>
        <v>557</v>
      </c>
      <c r="K22" s="56"/>
      <c r="L22" s="55"/>
    </row>
    <row r="23" spans="5:12" ht="13.5" thickBot="1">
      <c r="E23" s="34" t="s">
        <v>26</v>
      </c>
      <c r="F23" s="35">
        <f>E22/(E22+F22)</f>
        <v>0.5277777777777778</v>
      </c>
      <c r="G23" s="36"/>
      <c r="H23" s="34" t="s">
        <v>26</v>
      </c>
      <c r="I23" s="37">
        <f>H22/(H22+I22)</f>
        <v>0.6131386861313869</v>
      </c>
      <c r="J23" s="38"/>
      <c r="K23" s="55"/>
      <c r="L23" s="55"/>
    </row>
    <row r="24" ht="13.5" thickBot="1"/>
    <row r="25" ht="13.5" thickBot="1">
      <c r="B25" s="39" t="s">
        <v>27</v>
      </c>
    </row>
    <row r="26" spans="2:10" ht="13.5" thickBot="1">
      <c r="B26" s="40" t="s">
        <v>28</v>
      </c>
      <c r="C26" s="57" t="s">
        <v>29</v>
      </c>
      <c r="D26" s="58" t="s">
        <v>30</v>
      </c>
      <c r="E26" s="59" t="s">
        <v>31</v>
      </c>
      <c r="F26" s="58" t="s">
        <v>15</v>
      </c>
      <c r="G26" s="59" t="s">
        <v>32</v>
      </c>
      <c r="H26" s="58" t="s">
        <v>33</v>
      </c>
      <c r="I26" s="59" t="s">
        <v>34</v>
      </c>
      <c r="J26" s="60" t="s">
        <v>35</v>
      </c>
    </row>
    <row r="27" spans="2:10" ht="12.75">
      <c r="B27" s="41">
        <v>1</v>
      </c>
      <c r="C27" s="65" t="s">
        <v>36</v>
      </c>
      <c r="D27" s="62">
        <v>18</v>
      </c>
      <c r="E27" s="62">
        <v>15</v>
      </c>
      <c r="F27" s="64">
        <v>3</v>
      </c>
      <c r="G27" s="62">
        <v>1918</v>
      </c>
      <c r="H27" s="64">
        <v>593</v>
      </c>
      <c r="I27" s="68">
        <f>G27/H27</f>
        <v>3.2344013490725128</v>
      </c>
      <c r="J27" s="63">
        <v>60</v>
      </c>
    </row>
    <row r="28" spans="2:10" ht="12.75">
      <c r="B28" s="42">
        <v>2</v>
      </c>
      <c r="C28" s="66" t="s">
        <v>38</v>
      </c>
      <c r="D28" s="19">
        <v>18</v>
      </c>
      <c r="E28" s="19">
        <v>15</v>
      </c>
      <c r="F28" s="43">
        <v>3</v>
      </c>
      <c r="G28" s="19">
        <v>1626</v>
      </c>
      <c r="H28" s="43">
        <v>754</v>
      </c>
      <c r="I28" s="44">
        <f aca="true" t="shared" si="5" ref="I28:I38">G28/H28</f>
        <v>2.156498673740053</v>
      </c>
      <c r="J28" s="45">
        <v>60</v>
      </c>
    </row>
    <row r="29" spans="2:10" ht="12.75">
      <c r="B29" s="42">
        <v>3</v>
      </c>
      <c r="C29" s="66" t="s">
        <v>39</v>
      </c>
      <c r="D29" s="19">
        <v>18</v>
      </c>
      <c r="E29" s="19">
        <v>14</v>
      </c>
      <c r="F29" s="43">
        <v>4</v>
      </c>
      <c r="G29" s="19">
        <v>1871</v>
      </c>
      <c r="H29" s="43">
        <v>804</v>
      </c>
      <c r="I29" s="44">
        <f t="shared" si="5"/>
        <v>2.3271144278606966</v>
      </c>
      <c r="J29" s="45">
        <v>56</v>
      </c>
    </row>
    <row r="30" spans="2:10" ht="12.75">
      <c r="B30" s="42">
        <v>4</v>
      </c>
      <c r="C30" s="66" t="s">
        <v>37</v>
      </c>
      <c r="D30" s="19">
        <v>18</v>
      </c>
      <c r="E30" s="19">
        <v>14</v>
      </c>
      <c r="F30" s="43">
        <v>4</v>
      </c>
      <c r="G30" s="19">
        <v>1585</v>
      </c>
      <c r="H30" s="43">
        <v>727</v>
      </c>
      <c r="I30" s="44">
        <f t="shared" si="5"/>
        <v>2.1801925722145805</v>
      </c>
      <c r="J30" s="45">
        <v>56</v>
      </c>
    </row>
    <row r="31" spans="2:10" ht="12.75">
      <c r="B31" s="50">
        <v>5</v>
      </c>
      <c r="C31" s="69" t="s">
        <v>40</v>
      </c>
      <c r="D31" s="52">
        <v>18</v>
      </c>
      <c r="E31" s="52">
        <v>12</v>
      </c>
      <c r="F31" s="51">
        <v>6</v>
      </c>
      <c r="G31" s="52">
        <v>1390</v>
      </c>
      <c r="H31" s="51">
        <v>1229</v>
      </c>
      <c r="I31" s="53">
        <f t="shared" si="5"/>
        <v>1.13100081366965</v>
      </c>
      <c r="J31" s="54">
        <v>48</v>
      </c>
    </row>
    <row r="32" spans="2:10" ht="12.75">
      <c r="B32" s="42">
        <v>6</v>
      </c>
      <c r="C32" s="66" t="s">
        <v>41</v>
      </c>
      <c r="D32" s="19">
        <v>18</v>
      </c>
      <c r="E32" s="19">
        <v>9</v>
      </c>
      <c r="F32" s="43">
        <v>9</v>
      </c>
      <c r="G32" s="19">
        <v>1393</v>
      </c>
      <c r="H32" s="43">
        <v>1135</v>
      </c>
      <c r="I32" s="44">
        <f t="shared" si="5"/>
        <v>1.2273127753303965</v>
      </c>
      <c r="J32" s="45">
        <v>36</v>
      </c>
    </row>
    <row r="33" spans="2:10" ht="12.75">
      <c r="B33" s="42">
        <v>7</v>
      </c>
      <c r="C33" s="66" t="s">
        <v>42</v>
      </c>
      <c r="D33" s="19">
        <v>18</v>
      </c>
      <c r="E33" s="19">
        <v>9</v>
      </c>
      <c r="F33" s="43">
        <v>9</v>
      </c>
      <c r="G33" s="19">
        <v>1234</v>
      </c>
      <c r="H33" s="43">
        <v>1237</v>
      </c>
      <c r="I33" s="44">
        <f t="shared" si="5"/>
        <v>0.9975747776879548</v>
      </c>
      <c r="J33" s="45">
        <v>36</v>
      </c>
    </row>
    <row r="34" spans="2:10" ht="12.75">
      <c r="B34" s="42">
        <v>8</v>
      </c>
      <c r="C34" s="66" t="s">
        <v>43</v>
      </c>
      <c r="D34" s="19">
        <v>18</v>
      </c>
      <c r="E34" s="19">
        <v>7</v>
      </c>
      <c r="F34" s="43">
        <v>11</v>
      </c>
      <c r="G34" s="19">
        <v>1179</v>
      </c>
      <c r="H34" s="43">
        <v>1286</v>
      </c>
      <c r="I34" s="44">
        <f t="shared" si="5"/>
        <v>0.916796267496112</v>
      </c>
      <c r="J34" s="45">
        <v>28</v>
      </c>
    </row>
    <row r="35" spans="2:10" ht="12.75">
      <c r="B35" s="42">
        <v>9</v>
      </c>
      <c r="C35" s="66" t="s">
        <v>44</v>
      </c>
      <c r="D35" s="19">
        <v>18</v>
      </c>
      <c r="E35" s="19">
        <v>7</v>
      </c>
      <c r="F35" s="43">
        <v>11</v>
      </c>
      <c r="G35" s="19">
        <v>1101</v>
      </c>
      <c r="H35" s="43">
        <v>1429</v>
      </c>
      <c r="I35" s="44">
        <f t="shared" si="5"/>
        <v>0.7704688593421973</v>
      </c>
      <c r="J35" s="45">
        <v>28</v>
      </c>
    </row>
    <row r="36" spans="2:10" ht="12.75">
      <c r="B36" s="42">
        <v>10</v>
      </c>
      <c r="C36" s="66" t="s">
        <v>45</v>
      </c>
      <c r="D36" s="19">
        <v>18</v>
      </c>
      <c r="E36" s="19">
        <v>4</v>
      </c>
      <c r="F36" s="43">
        <v>14</v>
      </c>
      <c r="G36" s="19">
        <v>667</v>
      </c>
      <c r="H36" s="43">
        <v>1988</v>
      </c>
      <c r="I36" s="44">
        <f t="shared" si="5"/>
        <v>0.33551307847082495</v>
      </c>
      <c r="J36" s="45">
        <v>16</v>
      </c>
    </row>
    <row r="37" spans="2:10" ht="12.75">
      <c r="B37" s="42">
        <v>11</v>
      </c>
      <c r="C37" s="66" t="s">
        <v>46</v>
      </c>
      <c r="D37" s="19">
        <v>18</v>
      </c>
      <c r="E37" s="19">
        <v>1</v>
      </c>
      <c r="F37" s="43">
        <v>17</v>
      </c>
      <c r="G37" s="19">
        <v>595</v>
      </c>
      <c r="H37" s="43">
        <v>1641</v>
      </c>
      <c r="I37" s="44">
        <f t="shared" si="5"/>
        <v>0.36258379037172456</v>
      </c>
      <c r="J37" s="45">
        <v>4</v>
      </c>
    </row>
    <row r="38" spans="2:10" ht="13.5" thickBot="1">
      <c r="B38" s="46">
        <v>12</v>
      </c>
      <c r="C38" s="67" t="s">
        <v>47</v>
      </c>
      <c r="D38" s="24">
        <v>18</v>
      </c>
      <c r="E38" s="24">
        <v>1</v>
      </c>
      <c r="F38" s="47">
        <v>17</v>
      </c>
      <c r="G38" s="24">
        <v>427</v>
      </c>
      <c r="H38" s="47">
        <v>2271</v>
      </c>
      <c r="I38" s="48">
        <f t="shared" si="5"/>
        <v>0.18802289740202555</v>
      </c>
      <c r="J38" s="49">
        <v>4</v>
      </c>
    </row>
    <row r="41" ht="12.75">
      <c r="B41" s="61"/>
    </row>
  </sheetData>
  <mergeCells count="2">
    <mergeCell ref="E1:G1"/>
    <mergeCell ref="H1:J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IBM_USER</cp:lastModifiedBy>
  <dcterms:created xsi:type="dcterms:W3CDTF">1996-10-14T23:33:28Z</dcterms:created>
  <dcterms:modified xsi:type="dcterms:W3CDTF">2009-09-02T10:32:01Z</dcterms:modified>
  <cp:category/>
  <cp:version/>
  <cp:contentType/>
  <cp:contentStatus/>
</cp:coreProperties>
</file>